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55" windowWidth="20730" windowHeight="948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F61" i="1" l="1"/>
  <c r="G61" i="1"/>
  <c r="G62" i="1" s="1"/>
  <c r="H61" i="1"/>
  <c r="H62" i="1" s="1"/>
  <c r="I61" i="1"/>
  <c r="J61" i="1"/>
  <c r="L61" i="1"/>
  <c r="L62" i="1" s="1"/>
  <c r="A62" i="1"/>
  <c r="B62" i="1"/>
  <c r="F62" i="1"/>
  <c r="I62" i="1"/>
  <c r="J62" i="1"/>
  <c r="B112" i="1" l="1"/>
  <c r="A112" i="1"/>
  <c r="L111" i="1"/>
  <c r="L112" i="1" s="1"/>
  <c r="J111" i="1"/>
  <c r="J112" i="1" s="1"/>
  <c r="I111" i="1"/>
  <c r="I112" i="1" s="1"/>
  <c r="H111" i="1"/>
  <c r="G111" i="1"/>
  <c r="G112" i="1" s="1"/>
  <c r="F111" i="1"/>
  <c r="F112" i="1" s="1"/>
  <c r="B102" i="1"/>
  <c r="A102" i="1"/>
  <c r="L101" i="1"/>
  <c r="J101" i="1"/>
  <c r="J102" i="1" s="1"/>
  <c r="I101" i="1"/>
  <c r="I102" i="1" s="1"/>
  <c r="H101" i="1"/>
  <c r="H102" i="1" s="1"/>
  <c r="G101" i="1"/>
  <c r="F101" i="1"/>
  <c r="B91" i="1"/>
  <c r="A91" i="1"/>
  <c r="L90" i="1"/>
  <c r="L91" i="1" s="1"/>
  <c r="J90" i="1"/>
  <c r="J91" i="1" s="1"/>
  <c r="I90" i="1"/>
  <c r="I91" i="1" s="1"/>
  <c r="H90" i="1"/>
  <c r="H91" i="1" s="1"/>
  <c r="G90" i="1"/>
  <c r="G91" i="1" s="1"/>
  <c r="F90" i="1"/>
  <c r="F91" i="1" s="1"/>
  <c r="L81" i="1"/>
  <c r="J81" i="1"/>
  <c r="I81" i="1"/>
  <c r="H81" i="1"/>
  <c r="G81" i="1"/>
  <c r="F81" i="1"/>
  <c r="B72" i="1"/>
  <c r="A72" i="1"/>
  <c r="L71" i="1"/>
  <c r="L72" i="1" s="1"/>
  <c r="J71" i="1"/>
  <c r="J72" i="1" s="1"/>
  <c r="I71" i="1"/>
  <c r="I72" i="1" s="1"/>
  <c r="H71" i="1"/>
  <c r="H72" i="1" s="1"/>
  <c r="G71" i="1"/>
  <c r="G72" i="1" s="1"/>
  <c r="F71" i="1"/>
  <c r="F72" i="1" s="1"/>
  <c r="B63" i="1"/>
  <c r="A63" i="1"/>
  <c r="B52" i="1"/>
  <c r="A52" i="1"/>
  <c r="L51" i="1"/>
  <c r="J51" i="1"/>
  <c r="I51" i="1"/>
  <c r="H51" i="1"/>
  <c r="G51" i="1"/>
  <c r="F51" i="1"/>
  <c r="B38" i="1"/>
  <c r="A38" i="1"/>
  <c r="L37" i="1"/>
  <c r="J37" i="1"/>
  <c r="I37" i="1"/>
  <c r="I38" i="1" s="1"/>
  <c r="H37" i="1"/>
  <c r="H38" i="1" s="1"/>
  <c r="G37" i="1"/>
  <c r="G38" i="1" s="1"/>
  <c r="F37" i="1"/>
  <c r="F38" i="1" s="1"/>
  <c r="B28" i="1"/>
  <c r="A28" i="1"/>
  <c r="B27" i="1"/>
  <c r="A27" i="1"/>
  <c r="L26" i="1"/>
  <c r="L27" i="1" s="1"/>
  <c r="J26" i="1"/>
  <c r="J27" i="1" s="1"/>
  <c r="I26" i="1"/>
  <c r="I27" i="1" s="1"/>
  <c r="H26" i="1"/>
  <c r="H27" i="1" s="1"/>
  <c r="G26" i="1"/>
  <c r="G27" i="1" s="1"/>
  <c r="F26" i="1"/>
  <c r="F27" i="1" s="1"/>
  <c r="B17" i="1"/>
  <c r="A17" i="1"/>
  <c r="B16" i="1"/>
  <c r="A16" i="1"/>
  <c r="L15" i="1"/>
  <c r="L16" i="1" s="1"/>
  <c r="J15" i="1"/>
  <c r="J16" i="1" s="1"/>
  <c r="I15" i="1"/>
  <c r="I16" i="1" s="1"/>
  <c r="H15" i="1"/>
  <c r="G15" i="1"/>
  <c r="G16" i="1" s="1"/>
  <c r="F15" i="1"/>
  <c r="I52" i="1" l="1"/>
  <c r="H52" i="1"/>
  <c r="G52" i="1"/>
  <c r="F52" i="1"/>
  <c r="J52" i="1"/>
  <c r="F16" i="1"/>
  <c r="H112" i="1"/>
  <c r="F102" i="1"/>
  <c r="L102" i="1"/>
  <c r="G102" i="1"/>
  <c r="L52" i="1"/>
  <c r="J38" i="1"/>
  <c r="L38" i="1"/>
  <c r="H16" i="1"/>
  <c r="I113" i="1" l="1"/>
  <c r="G113" i="1"/>
  <c r="J113" i="1"/>
  <c r="F113" i="1"/>
  <c r="L113" i="1"/>
  <c r="H113" i="1"/>
</calcChain>
</file>

<file path=xl/sharedStrings.xml><?xml version="1.0" encoding="utf-8"?>
<sst xmlns="http://schemas.openxmlformats.org/spreadsheetml/2006/main" count="225" uniqueCount="103">
  <si>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</si>
  <si>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</si>
  <si>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</si>
  <si>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</si>
  <si>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</si>
  <si>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</si>
  <si>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</si>
  <si>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</si>
  <si>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</si>
  <si>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</si>
  <si>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</si>
  <si>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</si>
  <si>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</si>
  <si>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</si>
  <si>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</si>
  <si>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</si>
  <si>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</si>
  <si>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</si>
  <si>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</si>
  <si>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</si>
  <si>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</si>
  <si>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</si>
  <si>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</si>
  <si>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</si>
  <si>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</si>
  <si>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</si>
  <si>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</si>
  <si>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</si>
  <si>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</si>
  <si>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</si>
  <si>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</si>
  <si>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</si>
  <si>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</si>
  <si>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</si>
  <si>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</si>
  <si>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</si>
  <si>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Картофельное пюре</t>
  </si>
  <si>
    <t>Компот из смеси сухофруктов</t>
  </si>
  <si>
    <t>Батон</t>
  </si>
  <si>
    <t>соус</t>
  </si>
  <si>
    <t>Соус томатный</t>
  </si>
  <si>
    <t>Свекольник со сметаной</t>
  </si>
  <si>
    <t>Булочка " Ванильная"</t>
  </si>
  <si>
    <t>Рассольник ленинградский со сметаной</t>
  </si>
  <si>
    <t>Биточки из мяса говядины</t>
  </si>
  <si>
    <t>Каша гречневая рассыпчатая</t>
  </si>
  <si>
    <t>Соус красный основной</t>
  </si>
  <si>
    <t>Булочка " Российская"</t>
  </si>
  <si>
    <t>Курица в  соусе с томатами</t>
  </si>
  <si>
    <t>Макаронные изделия отварные</t>
  </si>
  <si>
    <t>Компот из кураги</t>
  </si>
  <si>
    <t>Шницель из мяса говядины</t>
  </si>
  <si>
    <t>Напиток из шиповника</t>
  </si>
  <si>
    <t>Булочка " Домашняя"</t>
  </si>
  <si>
    <t>Суп   картофельный с макаронными изделиями</t>
  </si>
  <si>
    <t>Компот из  смеси сухофруктов</t>
  </si>
  <si>
    <t xml:space="preserve"> Чай с сахаром</t>
  </si>
  <si>
    <t>Кисель из повидла</t>
  </si>
  <si>
    <t>Напиток из изюма</t>
  </si>
  <si>
    <t>директор школы</t>
  </si>
  <si>
    <t xml:space="preserve"> Щученко А.А.</t>
  </si>
  <si>
    <t>МКОУ Ивушкинская ООШ</t>
  </si>
  <si>
    <t xml:space="preserve"> гор.блюдо</t>
  </si>
  <si>
    <t>Каша жидкая молочная пшенная</t>
  </si>
  <si>
    <t>54-24к</t>
  </si>
  <si>
    <t xml:space="preserve"> Рыба( тушенная )в томате совощами</t>
  </si>
  <si>
    <t>54-146</t>
  </si>
  <si>
    <t>54-54</t>
  </si>
  <si>
    <t xml:space="preserve"> Котлеты куриные</t>
  </si>
  <si>
    <t>Рис  припущенный</t>
  </si>
  <si>
    <t>54 Новос.</t>
  </si>
  <si>
    <t>54 Нов.</t>
  </si>
  <si>
    <t>54-2хн</t>
  </si>
  <si>
    <t xml:space="preserve"> Суп картофельный с горохом</t>
  </si>
  <si>
    <t xml:space="preserve"> Рагу из овощей</t>
  </si>
  <si>
    <t>54-13хн</t>
  </si>
  <si>
    <t>Каша жидкая молочная манная</t>
  </si>
  <si>
    <t xml:space="preserve"> Плов из отварной курицы</t>
  </si>
  <si>
    <t xml:space="preserve"> </t>
  </si>
  <si>
    <t>Булочка" Ванильная"</t>
  </si>
  <si>
    <t xml:space="preserve"> Биточки из мяса говядины</t>
  </si>
  <si>
    <t xml:space="preserve"> Тефтели из мяса говядины</t>
  </si>
  <si>
    <t>Суп картофельный с  крупой гречневой</t>
  </si>
  <si>
    <t xml:space="preserve"> Котлеты рыбные любительские ( минтай)</t>
  </si>
  <si>
    <t>Рис припущенный</t>
  </si>
  <si>
    <t xml:space="preserve">соус </t>
  </si>
  <si>
    <t>Яблоки</t>
  </si>
  <si>
    <t>Соус молочный к блюдам</t>
  </si>
  <si>
    <t>Суп крестьянский с пшеном</t>
  </si>
  <si>
    <t>сладкое</t>
  </si>
  <si>
    <t>булочное</t>
  </si>
  <si>
    <t>Щи из капусты с картофелем со сметаной смясом говядины</t>
  </si>
  <si>
    <t>фрукы</t>
  </si>
  <si>
    <t xml:space="preserve"> фрукты</t>
  </si>
  <si>
    <t>Борщ с капустой и  картофелем ,сметаной</t>
  </si>
  <si>
    <t xml:space="preserve"> Суп  картофельный с клецками </t>
  </si>
  <si>
    <t>Пирожки печеные  с картофелем</t>
  </si>
  <si>
    <t>Соус красный (основной)</t>
  </si>
  <si>
    <t>Макаронны отварные</t>
  </si>
  <si>
    <t>Рассольник домашний  с мясом и сметаной</t>
  </si>
  <si>
    <t>гор.напитак</t>
  </si>
  <si>
    <t>гор. напиток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</si>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</sst>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workbookViewId="0">
      <pane xSplit="4" ySplit="5" topLeftCell="E87" activePane="bottomRight" state="frozen"/>
      <selection pane="topRight" activeCell="E1" sqref="E1"/>
      <selection pane="bottomLeft" activeCell="A6" sqref="A6"/>
      <selection pane="bottomRight" activeCell="N49" sqref="N4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61</v>
      </c>
      <c r="D1" s="53"/>
      <c r="E1" s="53"/>
      <c r="F1" s="12" t="s">
        <v>16</v>
      </c>
      <c r="G1" s="2" t="s">
        <v>17</v>
      </c>
      <c r="H1" s="54" t="s">
        <v>59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60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12</v>
      </c>
      <c r="J3" s="49">
        <v>2024</v>
      </c>
      <c r="K3" s="50"/>
    </row>
    <row r="4" spans="1:12" x14ac:dyDescent="0.2">
      <c r="C4" s="2"/>
      <c r="D4" s="4"/>
      <c r="H4" s="47" t="s">
        <v>32</v>
      </c>
      <c r="I4" s="47" t="s">
        <v>33</v>
      </c>
      <c r="J4" s="47" t="s">
        <v>34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30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31</v>
      </c>
    </row>
    <row r="6" spans="1:12" ht="15" x14ac:dyDescent="0.25">
      <c r="A6" s="26">
        <v>1</v>
      </c>
      <c r="B6" s="13">
        <v>1</v>
      </c>
      <c r="C6" s="10" t="s">
        <v>23</v>
      </c>
      <c r="D6" s="7" t="s">
        <v>62</v>
      </c>
      <c r="E6" s="42" t="s">
        <v>63</v>
      </c>
      <c r="F6" s="43">
        <v>150</v>
      </c>
      <c r="G6" s="43">
        <v>6.78</v>
      </c>
      <c r="H6" s="43">
        <v>9.77</v>
      </c>
      <c r="I6" s="43">
        <v>30.76</v>
      </c>
      <c r="J6" s="43">
        <v>240</v>
      </c>
      <c r="K6" s="44" t="s">
        <v>64</v>
      </c>
      <c r="L6" s="43">
        <v>10.47</v>
      </c>
    </row>
    <row r="7" spans="1:12" ht="25.5" x14ac:dyDescent="0.25">
      <c r="A7" s="23"/>
      <c r="B7" s="15"/>
      <c r="C7" s="11"/>
      <c r="D7" s="7" t="s">
        <v>24</v>
      </c>
      <c r="E7" s="42" t="s">
        <v>91</v>
      </c>
      <c r="F7" s="43">
        <v>230</v>
      </c>
      <c r="G7" s="43">
        <v>1.36</v>
      </c>
      <c r="H7" s="43">
        <v>7.03</v>
      </c>
      <c r="I7" s="43">
        <v>8.51</v>
      </c>
      <c r="J7" s="43">
        <v>102</v>
      </c>
      <c r="K7" s="44">
        <v>55</v>
      </c>
      <c r="L7" s="43">
        <v>29.27</v>
      </c>
    </row>
    <row r="8" spans="1:12" ht="15" x14ac:dyDescent="0.25">
      <c r="A8" s="23"/>
      <c r="B8" s="15"/>
      <c r="C8" s="11"/>
      <c r="D8" s="7" t="s">
        <v>25</v>
      </c>
      <c r="E8" s="42" t="s">
        <v>65</v>
      </c>
      <c r="F8" s="43">
        <v>80</v>
      </c>
      <c r="G8" s="43">
        <v>13.72</v>
      </c>
      <c r="H8" s="43">
        <v>10.25</v>
      </c>
      <c r="I8" s="43">
        <v>5.38</v>
      </c>
      <c r="J8" s="43">
        <v>169</v>
      </c>
      <c r="K8" s="44" t="s">
        <v>66</v>
      </c>
      <c r="L8" s="43">
        <v>26.58</v>
      </c>
    </row>
    <row r="9" spans="1:12" ht="15" x14ac:dyDescent="0.25">
      <c r="A9" s="23"/>
      <c r="B9" s="15"/>
      <c r="C9" s="11"/>
      <c r="D9" s="7" t="s">
        <v>26</v>
      </c>
      <c r="E9" s="42" t="s">
        <v>36</v>
      </c>
      <c r="F9" s="43">
        <v>150</v>
      </c>
      <c r="G9" s="43">
        <v>3.25</v>
      </c>
      <c r="H9" s="43">
        <v>6.74</v>
      </c>
      <c r="I9" s="43">
        <v>21.6</v>
      </c>
      <c r="J9" s="43">
        <v>164</v>
      </c>
      <c r="K9" s="44">
        <v>216</v>
      </c>
      <c r="L9" s="43">
        <v>12.8</v>
      </c>
    </row>
    <row r="10" spans="1:12" ht="15" x14ac:dyDescent="0.25">
      <c r="A10" s="23"/>
      <c r="B10" s="15"/>
      <c r="C10" s="11"/>
      <c r="D10" s="7" t="s">
        <v>101</v>
      </c>
      <c r="E10" s="42" t="s">
        <v>56</v>
      </c>
      <c r="F10" s="43">
        <v>250</v>
      </c>
      <c r="G10" s="43">
        <v>0.27</v>
      </c>
      <c r="H10" s="43">
        <v>0</v>
      </c>
      <c r="I10" s="43">
        <v>8.8699999999999992</v>
      </c>
      <c r="J10" s="43">
        <v>33</v>
      </c>
      <c r="K10" s="44" t="s">
        <v>67</v>
      </c>
      <c r="L10" s="43">
        <v>1.59</v>
      </c>
    </row>
    <row r="11" spans="1:12" ht="15" x14ac:dyDescent="0.25">
      <c r="A11" s="23"/>
      <c r="B11" s="15"/>
      <c r="C11" s="11"/>
      <c r="D11" s="7" t="s">
        <v>27</v>
      </c>
      <c r="E11" s="42" t="s">
        <v>38</v>
      </c>
      <c r="F11" s="43">
        <v>80</v>
      </c>
      <c r="G11" s="43">
        <v>6.58</v>
      </c>
      <c r="H11" s="43">
        <v>3.16</v>
      </c>
      <c r="I11" s="43">
        <v>44.07</v>
      </c>
      <c r="J11" s="43">
        <v>234</v>
      </c>
      <c r="K11" s="44">
        <v>1089</v>
      </c>
      <c r="L11" s="43">
        <v>4.2</v>
      </c>
    </row>
    <row r="12" spans="1:12" ht="15" x14ac:dyDescent="0.25">
      <c r="A12" s="23"/>
      <c r="B12" s="15"/>
      <c r="C12" s="11"/>
      <c r="D12" s="7" t="s">
        <v>28</v>
      </c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 t="s">
        <v>39</v>
      </c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4"/>
      <c r="B15" s="17"/>
      <c r="C15" s="8"/>
      <c r="D15" s="18" t="s">
        <v>29</v>
      </c>
      <c r="E15" s="9"/>
      <c r="F15" s="19">
        <f>SUM(F6:F14)</f>
        <v>940</v>
      </c>
      <c r="G15" s="19">
        <f t="shared" ref="G15:J15" si="0">SUM(G6:G14)</f>
        <v>31.96</v>
      </c>
      <c r="H15" s="19">
        <f t="shared" si="0"/>
        <v>36.950000000000003</v>
      </c>
      <c r="I15" s="19">
        <f t="shared" si="0"/>
        <v>119.19</v>
      </c>
      <c r="J15" s="19">
        <f t="shared" si="0"/>
        <v>942</v>
      </c>
      <c r="K15" s="25"/>
      <c r="L15" s="19">
        <f t="shared" ref="L15" si="1">SUM(L6:L14)</f>
        <v>84.91</v>
      </c>
    </row>
    <row r="16" spans="1:12" ht="15.75" thickBot="1" x14ac:dyDescent="0.25">
      <c r="A16" s="29" t="e">
        <f>#REF!</f>
        <v>#REF!</v>
      </c>
      <c r="B16" s="30" t="e">
        <f>#REF!</f>
        <v>#REF!</v>
      </c>
      <c r="C16" s="55" t="s">
        <v>4</v>
      </c>
      <c r="D16" s="56"/>
      <c r="E16" s="31"/>
      <c r="F16" s="32" t="e">
        <f>#REF!+F15</f>
        <v>#REF!</v>
      </c>
      <c r="G16" s="32" t="e">
        <f>#REF!+G15</f>
        <v>#REF!</v>
      </c>
      <c r="H16" s="32" t="e">
        <f>#REF!+H15</f>
        <v>#REF!</v>
      </c>
      <c r="I16" s="32" t="e">
        <f>#REF!+I15</f>
        <v>#REF!</v>
      </c>
      <c r="J16" s="32" t="e">
        <f>#REF!+J15</f>
        <v>#REF!</v>
      </c>
      <c r="K16" s="32"/>
      <c r="L16" s="32" t="e">
        <f>#REF!+L15</f>
        <v>#REF!</v>
      </c>
    </row>
    <row r="17" spans="1:12" ht="15" x14ac:dyDescent="0.25">
      <c r="A17" s="13" t="e">
        <f>#REF!</f>
        <v>#REF!</v>
      </c>
      <c r="B17" s="13" t="e">
        <f>#REF!</f>
        <v>#REF!</v>
      </c>
      <c r="C17" s="10" t="s">
        <v>23</v>
      </c>
      <c r="D17" s="7" t="s">
        <v>90</v>
      </c>
      <c r="E17" s="42" t="s">
        <v>102</v>
      </c>
      <c r="F17" s="43">
        <v>60</v>
      </c>
      <c r="G17" s="43">
        <v>4.21</v>
      </c>
      <c r="H17" s="43">
        <v>9.24</v>
      </c>
      <c r="I17" s="43">
        <v>34.21</v>
      </c>
      <c r="J17" s="43">
        <v>239</v>
      </c>
      <c r="K17" s="44">
        <v>283</v>
      </c>
      <c r="L17" s="43">
        <v>4.34</v>
      </c>
    </row>
    <row r="18" spans="1:12" ht="15" x14ac:dyDescent="0.25">
      <c r="A18" s="14">
        <v>1</v>
      </c>
      <c r="B18" s="15">
        <v>2</v>
      </c>
      <c r="C18" s="11"/>
      <c r="D18" s="7" t="s">
        <v>24</v>
      </c>
      <c r="E18" s="42" t="s">
        <v>41</v>
      </c>
      <c r="F18" s="43">
        <v>205</v>
      </c>
      <c r="G18" s="43">
        <v>1.95</v>
      </c>
      <c r="H18" s="43">
        <v>5.65</v>
      </c>
      <c r="I18" s="43">
        <v>14.17</v>
      </c>
      <c r="J18" s="43">
        <v>117</v>
      </c>
      <c r="K18" s="44">
        <v>35</v>
      </c>
      <c r="L18" s="43">
        <v>8.11</v>
      </c>
    </row>
    <row r="19" spans="1:12" ht="15" x14ac:dyDescent="0.25">
      <c r="A19" s="14"/>
      <c r="B19" s="15"/>
      <c r="C19" s="11"/>
      <c r="D19" s="7" t="s">
        <v>25</v>
      </c>
      <c r="E19" s="42" t="s">
        <v>68</v>
      </c>
      <c r="F19" s="43">
        <v>100</v>
      </c>
      <c r="G19" s="43">
        <v>15.86</v>
      </c>
      <c r="H19" s="43">
        <v>18.03</v>
      </c>
      <c r="I19" s="43">
        <v>11.91</v>
      </c>
      <c r="J19" s="43">
        <v>275</v>
      </c>
      <c r="K19" s="44">
        <v>189</v>
      </c>
      <c r="L19" s="43">
        <v>33.68</v>
      </c>
    </row>
    <row r="20" spans="1:12" ht="15" x14ac:dyDescent="0.25">
      <c r="A20" s="14"/>
      <c r="B20" s="15"/>
      <c r="C20" s="11"/>
      <c r="D20" s="7" t="s">
        <v>26</v>
      </c>
      <c r="E20" s="42" t="s">
        <v>69</v>
      </c>
      <c r="F20" s="43">
        <v>150</v>
      </c>
      <c r="G20" s="43">
        <v>3.66</v>
      </c>
      <c r="H20" s="43">
        <v>5.92</v>
      </c>
      <c r="I20" s="43">
        <v>40.090000000000003</v>
      </c>
      <c r="J20" s="43">
        <v>222</v>
      </c>
      <c r="K20" s="44">
        <v>54</v>
      </c>
      <c r="L20" s="43">
        <v>9.42</v>
      </c>
    </row>
    <row r="21" spans="1:12" ht="15" x14ac:dyDescent="0.25">
      <c r="A21" s="14"/>
      <c r="B21" s="15"/>
      <c r="C21" s="11"/>
      <c r="D21" s="7" t="s">
        <v>27</v>
      </c>
      <c r="E21" s="42" t="s">
        <v>38</v>
      </c>
      <c r="F21" s="43">
        <v>50</v>
      </c>
      <c r="G21" s="43">
        <v>4.07</v>
      </c>
      <c r="H21" s="43">
        <v>1.93</v>
      </c>
      <c r="I21" s="43">
        <v>27.56</v>
      </c>
      <c r="J21" s="43">
        <v>145</v>
      </c>
      <c r="K21" s="44">
        <v>1089</v>
      </c>
      <c r="L21" s="43">
        <v>2.63</v>
      </c>
    </row>
    <row r="22" spans="1:12" ht="15" x14ac:dyDescent="0.25">
      <c r="A22" s="14"/>
      <c r="B22" s="15"/>
      <c r="C22" s="11"/>
      <c r="D22" s="7" t="s">
        <v>28</v>
      </c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14"/>
      <c r="B23" s="15"/>
      <c r="C23" s="11"/>
      <c r="D23" s="6" t="s">
        <v>39</v>
      </c>
      <c r="E23" s="42" t="s">
        <v>40</v>
      </c>
      <c r="F23" s="43">
        <v>20</v>
      </c>
      <c r="G23" s="43">
        <v>0.16</v>
      </c>
      <c r="H23" s="43">
        <v>1.01</v>
      </c>
      <c r="I23" s="43">
        <v>1.28</v>
      </c>
      <c r="J23" s="43">
        <v>14</v>
      </c>
      <c r="K23" s="44">
        <v>238</v>
      </c>
      <c r="L23" s="43">
        <v>0.38</v>
      </c>
    </row>
    <row r="24" spans="1:12" ht="15" x14ac:dyDescent="0.25">
      <c r="A24" s="14"/>
      <c r="B24" s="15"/>
      <c r="C24" s="11"/>
      <c r="D24" s="6" t="s">
        <v>92</v>
      </c>
      <c r="E24" s="42" t="s">
        <v>86</v>
      </c>
      <c r="F24" s="43">
        <v>160</v>
      </c>
      <c r="G24" s="43">
        <v>5</v>
      </c>
      <c r="H24" s="43">
        <v>0</v>
      </c>
      <c r="I24" s="43">
        <v>0</v>
      </c>
      <c r="J24" s="43">
        <v>5</v>
      </c>
      <c r="K24" s="44">
        <v>10</v>
      </c>
      <c r="L24" s="43">
        <v>21.6</v>
      </c>
    </row>
    <row r="25" spans="1:12" ht="15" x14ac:dyDescent="0.25">
      <c r="A25" s="14"/>
      <c r="B25" s="15"/>
      <c r="C25" s="11"/>
      <c r="D25" s="6" t="s">
        <v>89</v>
      </c>
      <c r="E25" s="42" t="s">
        <v>37</v>
      </c>
      <c r="F25" s="43">
        <v>250</v>
      </c>
      <c r="G25" s="43">
        <v>0.69</v>
      </c>
      <c r="H25" s="43">
        <v>0</v>
      </c>
      <c r="I25" s="43">
        <v>22.67</v>
      </c>
      <c r="J25" s="43">
        <v>95</v>
      </c>
      <c r="K25" s="44" t="s">
        <v>70</v>
      </c>
      <c r="L25" s="43">
        <v>5.78</v>
      </c>
    </row>
    <row r="26" spans="1:12" ht="15" x14ac:dyDescent="0.25">
      <c r="A26" s="16"/>
      <c r="B26" s="17"/>
      <c r="C26" s="8"/>
      <c r="D26" s="18" t="s">
        <v>29</v>
      </c>
      <c r="E26" s="9"/>
      <c r="F26" s="19">
        <f>SUM(F17:F25)</f>
        <v>995</v>
      </c>
      <c r="G26" s="19">
        <f>SUM(G17:G25)</f>
        <v>35.599999999999994</v>
      </c>
      <c r="H26" s="19">
        <f>SUM(H17:H25)</f>
        <v>41.78</v>
      </c>
      <c r="I26" s="19">
        <f>SUM(I17:I25)</f>
        <v>151.88999999999999</v>
      </c>
      <c r="J26" s="19">
        <f>SUM(J17:J25)</f>
        <v>1112</v>
      </c>
      <c r="K26" s="25"/>
      <c r="L26" s="19">
        <f>SUM(L17:L25)</f>
        <v>85.94</v>
      </c>
    </row>
    <row r="27" spans="1:12" ht="15.75" customHeight="1" thickBot="1" x14ac:dyDescent="0.25">
      <c r="A27" s="33" t="e">
        <f>#REF!</f>
        <v>#REF!</v>
      </c>
      <c r="B27" s="33" t="e">
        <f>#REF!</f>
        <v>#REF!</v>
      </c>
      <c r="C27" s="55" t="s">
        <v>4</v>
      </c>
      <c r="D27" s="56"/>
      <c r="E27" s="31"/>
      <c r="F27" s="32" t="e">
        <f>#REF!+F26</f>
        <v>#REF!</v>
      </c>
      <c r="G27" s="32" t="e">
        <f>#REF!+G26</f>
        <v>#REF!</v>
      </c>
      <c r="H27" s="32" t="e">
        <f>#REF!+H26</f>
        <v>#REF!</v>
      </c>
      <c r="I27" s="32" t="e">
        <f>#REF!+I26</f>
        <v>#REF!</v>
      </c>
      <c r="J27" s="32" t="e">
        <f>#REF!+J26</f>
        <v>#REF!</v>
      </c>
      <c r="K27" s="32"/>
      <c r="L27" s="32" t="e">
        <f>#REF!+L26</f>
        <v>#REF!</v>
      </c>
    </row>
    <row r="28" spans="1:12" ht="15" x14ac:dyDescent="0.25">
      <c r="A28" s="26" t="e">
        <f>#REF!</f>
        <v>#REF!</v>
      </c>
      <c r="B28" s="13" t="e">
        <f>#REF!</f>
        <v>#REF!</v>
      </c>
      <c r="C28" s="10" t="s">
        <v>23</v>
      </c>
      <c r="D28" s="7" t="s">
        <v>90</v>
      </c>
      <c r="E28" s="42" t="s">
        <v>42</v>
      </c>
      <c r="F28" s="43">
        <v>60</v>
      </c>
      <c r="G28" s="43">
        <v>4.54</v>
      </c>
      <c r="H28" s="43">
        <v>5.69</v>
      </c>
      <c r="I28" s="43">
        <v>34.950000000000003</v>
      </c>
      <c r="J28" s="43">
        <v>210</v>
      </c>
      <c r="K28" s="44">
        <v>281</v>
      </c>
      <c r="L28" s="43">
        <v>4.3099999999999996</v>
      </c>
    </row>
    <row r="29" spans="1:12" ht="15" x14ac:dyDescent="0.25">
      <c r="A29" s="23">
        <v>1</v>
      </c>
      <c r="B29" s="15">
        <v>3</v>
      </c>
      <c r="C29" s="11"/>
      <c r="D29" s="7" t="s">
        <v>24</v>
      </c>
      <c r="E29" s="42" t="s">
        <v>43</v>
      </c>
      <c r="F29" s="43">
        <v>205</v>
      </c>
      <c r="G29" s="43">
        <v>1.95</v>
      </c>
      <c r="H29" s="43">
        <v>5.8</v>
      </c>
      <c r="I29" s="43">
        <v>13.72</v>
      </c>
      <c r="J29" s="43">
        <v>119</v>
      </c>
      <c r="K29" s="44">
        <v>34</v>
      </c>
      <c r="L29" s="43">
        <v>9.4600000000000009</v>
      </c>
    </row>
    <row r="30" spans="1:12" ht="15" x14ac:dyDescent="0.25">
      <c r="A30" s="23"/>
      <c r="B30" s="15"/>
      <c r="C30" s="11"/>
      <c r="D30" s="7" t="s">
        <v>25</v>
      </c>
      <c r="E30" s="42" t="s">
        <v>44</v>
      </c>
      <c r="F30" s="43">
        <v>80</v>
      </c>
      <c r="G30" s="43">
        <v>11.83</v>
      </c>
      <c r="H30" s="43">
        <v>10</v>
      </c>
      <c r="I30" s="43">
        <v>8.31</v>
      </c>
      <c r="J30" s="43">
        <v>172</v>
      </c>
      <c r="K30" s="44">
        <v>180</v>
      </c>
      <c r="L30" s="43">
        <v>40.65</v>
      </c>
    </row>
    <row r="31" spans="1:12" ht="15" x14ac:dyDescent="0.25">
      <c r="A31" s="23"/>
      <c r="B31" s="15"/>
      <c r="C31" s="11"/>
      <c r="D31" s="7" t="s">
        <v>26</v>
      </c>
      <c r="E31" s="42" t="s">
        <v>45</v>
      </c>
      <c r="F31" s="43">
        <v>150</v>
      </c>
      <c r="G31" s="43">
        <v>8.7200000000000006</v>
      </c>
      <c r="H31" s="43">
        <v>7.85</v>
      </c>
      <c r="I31" s="43">
        <v>42.9</v>
      </c>
      <c r="J31" s="43">
        <v>281</v>
      </c>
      <c r="K31" s="44">
        <v>196</v>
      </c>
      <c r="L31" s="43">
        <v>9.43</v>
      </c>
    </row>
    <row r="32" spans="1:12" ht="15" x14ac:dyDescent="0.25">
      <c r="A32" s="23"/>
      <c r="B32" s="15"/>
      <c r="C32" s="11"/>
      <c r="D32" s="7" t="s">
        <v>100</v>
      </c>
      <c r="E32" s="42" t="s">
        <v>35</v>
      </c>
      <c r="F32" s="43">
        <v>250</v>
      </c>
      <c r="G32" s="43">
        <v>0.27</v>
      </c>
      <c r="H32" s="43">
        <v>0</v>
      </c>
      <c r="I32" s="43">
        <v>8.8699999999999992</v>
      </c>
      <c r="J32" s="43">
        <v>33</v>
      </c>
      <c r="K32" s="44" t="s">
        <v>67</v>
      </c>
      <c r="L32" s="43">
        <v>1.59</v>
      </c>
    </row>
    <row r="33" spans="1:12" ht="15" x14ac:dyDescent="0.25">
      <c r="A33" s="23"/>
      <c r="B33" s="15"/>
      <c r="C33" s="11"/>
      <c r="D33" s="7" t="s">
        <v>27</v>
      </c>
      <c r="E33" s="42" t="s">
        <v>38</v>
      </c>
      <c r="F33" s="43">
        <v>50</v>
      </c>
      <c r="G33" s="43">
        <v>4.07</v>
      </c>
      <c r="H33" s="43">
        <v>1.93</v>
      </c>
      <c r="I33" s="43">
        <v>27.56</v>
      </c>
      <c r="J33" s="43">
        <v>145</v>
      </c>
      <c r="K33" s="44">
        <v>1089</v>
      </c>
      <c r="L33" s="43">
        <v>2.63</v>
      </c>
    </row>
    <row r="34" spans="1:12" ht="15" x14ac:dyDescent="0.25">
      <c r="A34" s="23"/>
      <c r="B34" s="15"/>
      <c r="C34" s="11"/>
      <c r="D34" s="7" t="s">
        <v>28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23"/>
      <c r="B35" s="15"/>
      <c r="C35" s="11"/>
      <c r="D35" s="6" t="s">
        <v>39</v>
      </c>
      <c r="E35" s="42" t="s">
        <v>46</v>
      </c>
      <c r="F35" s="43">
        <v>20</v>
      </c>
      <c r="G35" s="43">
        <v>0.27</v>
      </c>
      <c r="H35" s="43">
        <v>0.69</v>
      </c>
      <c r="I35" s="43">
        <v>2.15</v>
      </c>
      <c r="J35" s="43">
        <v>16</v>
      </c>
      <c r="K35" s="44">
        <v>824</v>
      </c>
      <c r="L35" s="43">
        <v>0.59</v>
      </c>
    </row>
    <row r="36" spans="1:12" ht="15" x14ac:dyDescent="0.25">
      <c r="A36" s="23"/>
      <c r="B36" s="15"/>
      <c r="C36" s="11"/>
      <c r="D36" s="6"/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24"/>
      <c r="B37" s="17"/>
      <c r="C37" s="8"/>
      <c r="D37" s="18" t="s">
        <v>29</v>
      </c>
      <c r="E37" s="9"/>
      <c r="F37" s="19">
        <f>SUM(F28:F36)</f>
        <v>815</v>
      </c>
      <c r="G37" s="19">
        <f t="shared" ref="G37" si="2">SUM(G28:G36)</f>
        <v>31.65</v>
      </c>
      <c r="H37" s="19">
        <f t="shared" ref="H37" si="3">SUM(H28:H36)</f>
        <v>31.960000000000004</v>
      </c>
      <c r="I37" s="19">
        <f t="shared" ref="I37" si="4">SUM(I28:I36)</f>
        <v>138.46</v>
      </c>
      <c r="J37" s="19">
        <f t="shared" ref="J37:L37" si="5">SUM(J28:J36)</f>
        <v>976</v>
      </c>
      <c r="K37" s="25"/>
      <c r="L37" s="19">
        <f t="shared" si="5"/>
        <v>68.66</v>
      </c>
    </row>
    <row r="38" spans="1:12" ht="15.75" customHeight="1" x14ac:dyDescent="0.2">
      <c r="A38" s="29" t="e">
        <f>#REF!</f>
        <v>#REF!</v>
      </c>
      <c r="B38" s="30" t="e">
        <f>#REF!</f>
        <v>#REF!</v>
      </c>
      <c r="C38" s="55" t="s">
        <v>4</v>
      </c>
      <c r="D38" s="56"/>
      <c r="E38" s="31"/>
      <c r="F38" s="32" t="e">
        <f>#REF!+F37</f>
        <v>#REF!</v>
      </c>
      <c r="G38" s="32" t="e">
        <f>#REF!+G37</f>
        <v>#REF!</v>
      </c>
      <c r="H38" s="32" t="e">
        <f>#REF!+H37</f>
        <v>#REF!</v>
      </c>
      <c r="I38" s="32" t="e">
        <f>#REF!+I37</f>
        <v>#REF!</v>
      </c>
      <c r="J38" s="32" t="e">
        <f>#REF!+J37</f>
        <v>#REF!</v>
      </c>
      <c r="K38" s="32"/>
      <c r="L38" s="32" t="e">
        <f>#REF!+L37</f>
        <v>#REF!</v>
      </c>
    </row>
    <row r="39" spans="1:12" ht="15" x14ac:dyDescent="0.25">
      <c r="A39" s="20">
        <v>1</v>
      </c>
      <c r="B39" s="21">
        <v>4</v>
      </c>
      <c r="C39" s="22" t="s">
        <v>23</v>
      </c>
      <c r="D39" s="5" t="s">
        <v>20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23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23"/>
      <c r="B41" s="15"/>
      <c r="C41" s="11"/>
      <c r="D41" s="7" t="s">
        <v>21</v>
      </c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23"/>
      <c r="B42" s="15"/>
      <c r="C42" s="11"/>
      <c r="D42" s="7" t="s">
        <v>22</v>
      </c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23"/>
      <c r="B43" s="15"/>
      <c r="C43" s="11"/>
      <c r="D43" s="7" t="s">
        <v>24</v>
      </c>
      <c r="E43" s="42" t="s">
        <v>94</v>
      </c>
      <c r="F43" s="43">
        <v>250</v>
      </c>
      <c r="G43" s="43">
        <v>1.31</v>
      </c>
      <c r="H43" s="43">
        <v>3.97</v>
      </c>
      <c r="I43" s="43">
        <v>10.02</v>
      </c>
      <c r="J43" s="43">
        <v>82</v>
      </c>
      <c r="K43" s="44">
        <v>27</v>
      </c>
      <c r="L43" s="43">
        <v>6.04</v>
      </c>
    </row>
    <row r="44" spans="1:12" ht="15" x14ac:dyDescent="0.25">
      <c r="A44" s="23"/>
      <c r="B44" s="15"/>
      <c r="C44" s="11"/>
      <c r="D44" s="7" t="s">
        <v>25</v>
      </c>
      <c r="E44" s="42" t="s">
        <v>48</v>
      </c>
      <c r="F44" s="43">
        <v>130</v>
      </c>
      <c r="G44" s="43">
        <v>17.45</v>
      </c>
      <c r="H44" s="43">
        <v>25.78</v>
      </c>
      <c r="I44" s="43">
        <v>3.52</v>
      </c>
      <c r="J44" s="43">
        <v>315</v>
      </c>
      <c r="K44" s="44">
        <v>190</v>
      </c>
      <c r="L44" s="43">
        <v>42.22</v>
      </c>
    </row>
    <row r="45" spans="1:12" ht="15" x14ac:dyDescent="0.25">
      <c r="A45" s="23"/>
      <c r="B45" s="15"/>
      <c r="C45" s="11"/>
      <c r="D45" s="7" t="s">
        <v>26</v>
      </c>
      <c r="E45" s="42" t="s">
        <v>49</v>
      </c>
      <c r="F45" s="43">
        <v>150</v>
      </c>
      <c r="G45" s="43">
        <v>5.33</v>
      </c>
      <c r="H45" s="43">
        <v>6.17</v>
      </c>
      <c r="I45" s="43">
        <v>35.6</v>
      </c>
      <c r="J45" s="43">
        <v>223</v>
      </c>
      <c r="K45" s="44" t="s">
        <v>71</v>
      </c>
      <c r="L45" s="43">
        <v>6.89</v>
      </c>
    </row>
    <row r="46" spans="1:12" ht="15" x14ac:dyDescent="0.25">
      <c r="A46" s="23"/>
      <c r="B46" s="15"/>
      <c r="C46" s="11"/>
      <c r="D46" s="7" t="s">
        <v>89</v>
      </c>
      <c r="E46" s="42" t="s">
        <v>50</v>
      </c>
      <c r="F46" s="43">
        <v>250</v>
      </c>
      <c r="G46" s="43">
        <v>1.3</v>
      </c>
      <c r="H46" s="43">
        <v>0</v>
      </c>
      <c r="I46" s="43">
        <v>25.5</v>
      </c>
      <c r="J46" s="43">
        <v>101</v>
      </c>
      <c r="K46" s="44" t="s">
        <v>72</v>
      </c>
      <c r="L46" s="43">
        <v>7.97</v>
      </c>
    </row>
    <row r="47" spans="1:12" ht="15" x14ac:dyDescent="0.25">
      <c r="A47" s="23"/>
      <c r="B47" s="15"/>
      <c r="C47" s="11"/>
      <c r="D47" s="7" t="s">
        <v>27</v>
      </c>
      <c r="E47" s="42" t="s">
        <v>38</v>
      </c>
      <c r="F47" s="43">
        <v>50</v>
      </c>
      <c r="G47" s="43">
        <v>4.07</v>
      </c>
      <c r="H47" s="43">
        <v>1.93</v>
      </c>
      <c r="I47" s="43">
        <v>27.56</v>
      </c>
      <c r="J47" s="43">
        <v>145</v>
      </c>
      <c r="K47" s="44">
        <v>1089</v>
      </c>
      <c r="L47" s="43">
        <v>2.63</v>
      </c>
    </row>
    <row r="48" spans="1:12" ht="15" x14ac:dyDescent="0.25">
      <c r="A48" s="23"/>
      <c r="B48" s="15"/>
      <c r="C48" s="11"/>
      <c r="D48" s="7" t="s">
        <v>28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90</v>
      </c>
      <c r="E49" s="42" t="s">
        <v>47</v>
      </c>
      <c r="F49" s="43">
        <v>60</v>
      </c>
      <c r="G49" s="43">
        <v>4.0199999999999996</v>
      </c>
      <c r="H49" s="43">
        <v>5.75</v>
      </c>
      <c r="I49" s="43">
        <v>36.36</v>
      </c>
      <c r="J49" s="43">
        <v>212</v>
      </c>
      <c r="K49" s="44">
        <v>284</v>
      </c>
      <c r="L49" s="43">
        <v>5.53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29</v>
      </c>
      <c r="E51" s="9"/>
      <c r="F51" s="19">
        <f>SUM(F43:F50)</f>
        <v>890</v>
      </c>
      <c r="G51" s="19">
        <f>SUM(G43:G50)</f>
        <v>33.479999999999997</v>
      </c>
      <c r="H51" s="19">
        <f>SUM(H43:H50)</f>
        <v>43.6</v>
      </c>
      <c r="I51" s="19">
        <f>SUM(I43:I50)</f>
        <v>138.56</v>
      </c>
      <c r="J51" s="19">
        <f>SUM(J43:J50)</f>
        <v>1078</v>
      </c>
      <c r="K51" s="25"/>
      <c r="L51" s="19">
        <f>SUM(L43:L50)</f>
        <v>71.28</v>
      </c>
    </row>
    <row r="52" spans="1:12" ht="15.75" customHeight="1" thickBot="1" x14ac:dyDescent="0.25">
      <c r="A52" s="29">
        <f>A39</f>
        <v>1</v>
      </c>
      <c r="B52" s="30">
        <f>B39</f>
        <v>4</v>
      </c>
      <c r="C52" s="55" t="s">
        <v>4</v>
      </c>
      <c r="D52" s="56"/>
      <c r="E52" s="31"/>
      <c r="F52" s="32" t="e">
        <f>#REF!+F51</f>
        <v>#REF!</v>
      </c>
      <c r="G52" s="32" t="e">
        <f>#REF!+G51</f>
        <v>#REF!</v>
      </c>
      <c r="H52" s="32" t="e">
        <f>#REF!+H51</f>
        <v>#REF!</v>
      </c>
      <c r="I52" s="32" t="e">
        <f>#REF!+I51</f>
        <v>#REF!</v>
      </c>
      <c r="J52" s="32" t="e">
        <f>#REF!+J51</f>
        <v>#REF!</v>
      </c>
      <c r="K52" s="32"/>
      <c r="L52" s="32" t="e">
        <f>#REF!+L51</f>
        <v>#REF!</v>
      </c>
    </row>
    <row r="53" spans="1:12" ht="15" x14ac:dyDescent="0.25">
      <c r="A53" s="23">
        <v>1</v>
      </c>
      <c r="B53" s="15">
        <v>5</v>
      </c>
      <c r="C53" s="11" t="s">
        <v>23</v>
      </c>
      <c r="D53" s="7" t="s">
        <v>24</v>
      </c>
      <c r="E53" s="42" t="s">
        <v>73</v>
      </c>
      <c r="F53" s="43">
        <v>200</v>
      </c>
      <c r="G53" s="43">
        <v>4.6900000000000004</v>
      </c>
      <c r="H53" s="43">
        <v>4.43</v>
      </c>
      <c r="I53" s="43">
        <v>15.96</v>
      </c>
      <c r="J53" s="43">
        <v>124</v>
      </c>
      <c r="K53" s="44">
        <v>37</v>
      </c>
      <c r="L53" s="43">
        <v>4.67</v>
      </c>
    </row>
    <row r="54" spans="1:12" ht="15" x14ac:dyDescent="0.25">
      <c r="A54" s="23"/>
      <c r="B54" s="15"/>
      <c r="C54" s="11"/>
      <c r="D54" s="7" t="s">
        <v>25</v>
      </c>
      <c r="E54" s="42" t="s">
        <v>51</v>
      </c>
      <c r="F54" s="43">
        <v>80</v>
      </c>
      <c r="G54" s="43">
        <v>11.83</v>
      </c>
      <c r="H54" s="43">
        <v>10</v>
      </c>
      <c r="I54" s="43">
        <v>8.31</v>
      </c>
      <c r="J54" s="43">
        <v>172</v>
      </c>
      <c r="K54" s="44">
        <v>180</v>
      </c>
      <c r="L54" s="43">
        <v>40.65</v>
      </c>
    </row>
    <row r="55" spans="1:12" ht="15" x14ac:dyDescent="0.25">
      <c r="A55" s="23"/>
      <c r="B55" s="15"/>
      <c r="C55" s="11"/>
      <c r="D55" s="7" t="s">
        <v>26</v>
      </c>
      <c r="E55" s="42" t="s">
        <v>74</v>
      </c>
      <c r="F55" s="43">
        <v>150</v>
      </c>
      <c r="G55" s="43">
        <v>2.4</v>
      </c>
      <c r="H55" s="43">
        <v>14.14</v>
      </c>
      <c r="I55" s="43">
        <v>12.31</v>
      </c>
      <c r="J55" s="43">
        <v>187</v>
      </c>
      <c r="K55" s="44">
        <v>83</v>
      </c>
      <c r="L55" s="43">
        <v>11.9</v>
      </c>
    </row>
    <row r="56" spans="1:12" ht="15" x14ac:dyDescent="0.25">
      <c r="A56" s="23"/>
      <c r="B56" s="15"/>
      <c r="C56" s="11"/>
      <c r="D56" s="7" t="s">
        <v>89</v>
      </c>
      <c r="E56" s="42" t="s">
        <v>52</v>
      </c>
      <c r="F56" s="43">
        <v>250</v>
      </c>
      <c r="G56" s="43">
        <v>1</v>
      </c>
      <c r="H56" s="43">
        <v>0</v>
      </c>
      <c r="I56" s="43">
        <v>33.71</v>
      </c>
      <c r="J56" s="43">
        <v>134</v>
      </c>
      <c r="K56" s="44" t="s">
        <v>75</v>
      </c>
      <c r="L56" s="43">
        <v>7.21</v>
      </c>
    </row>
    <row r="57" spans="1:12" ht="15" x14ac:dyDescent="0.25">
      <c r="A57" s="23"/>
      <c r="B57" s="15"/>
      <c r="C57" s="11"/>
      <c r="D57" s="7" t="s">
        <v>27</v>
      </c>
      <c r="E57" s="42" t="s">
        <v>38</v>
      </c>
      <c r="F57" s="43">
        <v>50</v>
      </c>
      <c r="G57" s="43">
        <v>4.07</v>
      </c>
      <c r="H57" s="43">
        <v>1.93</v>
      </c>
      <c r="I57" s="43">
        <v>27.56</v>
      </c>
      <c r="J57" s="43">
        <v>145</v>
      </c>
      <c r="K57" s="44">
        <v>1089</v>
      </c>
      <c r="L57" s="51">
        <v>2.63</v>
      </c>
    </row>
    <row r="58" spans="1:12" ht="15" x14ac:dyDescent="0.25">
      <c r="A58" s="23"/>
      <c r="B58" s="15"/>
      <c r="C58" s="11"/>
      <c r="D58" s="7" t="s">
        <v>28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 t="s">
        <v>90</v>
      </c>
      <c r="E59" s="42" t="s">
        <v>53</v>
      </c>
      <c r="F59" s="43">
        <v>60</v>
      </c>
      <c r="G59" s="43">
        <v>4.21</v>
      </c>
      <c r="H59" s="43">
        <v>9.24</v>
      </c>
      <c r="I59" s="43">
        <v>34.21</v>
      </c>
      <c r="J59" s="43">
        <v>239</v>
      </c>
      <c r="K59" s="44">
        <v>283</v>
      </c>
      <c r="L59" s="43">
        <v>4.34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29</v>
      </c>
      <c r="E61" s="9"/>
      <c r="F61" s="19">
        <f>SUM(F53:F60)</f>
        <v>790</v>
      </c>
      <c r="G61" s="19">
        <f>SUM(G53:G60)</f>
        <v>28.2</v>
      </c>
      <c r="H61" s="19">
        <f>SUM(H53:H60)</f>
        <v>39.74</v>
      </c>
      <c r="I61" s="19">
        <f>SUM(I53:I60)</f>
        <v>132.06</v>
      </c>
      <c r="J61" s="19">
        <f>SUM(J53:J60)</f>
        <v>1001</v>
      </c>
      <c r="K61" s="25"/>
      <c r="L61" s="19">
        <f>SUM(L53:L60)</f>
        <v>71.399999999999991</v>
      </c>
    </row>
    <row r="62" spans="1:12" ht="15.75" customHeight="1" thickBot="1" x14ac:dyDescent="0.25">
      <c r="A62" s="29" t="e">
        <f>#REF!</f>
        <v>#REF!</v>
      </c>
      <c r="B62" s="30" t="e">
        <f>#REF!</f>
        <v>#REF!</v>
      </c>
      <c r="C62" s="55" t="s">
        <v>4</v>
      </c>
      <c r="D62" s="60"/>
      <c r="E62" s="31"/>
      <c r="F62" s="32" t="e">
        <f>#REF!+F61</f>
        <v>#REF!</v>
      </c>
      <c r="G62" s="32" t="e">
        <f>#REF!+G61</f>
        <v>#REF!</v>
      </c>
      <c r="H62" s="32" t="e">
        <f>#REF!+H61</f>
        <v>#REF!</v>
      </c>
      <c r="I62" s="32" t="e">
        <f>#REF!+I61</f>
        <v>#REF!</v>
      </c>
      <c r="J62" s="32" t="e">
        <f>#REF!+J61</f>
        <v>#REF!</v>
      </c>
      <c r="K62" s="32"/>
      <c r="L62" s="32" t="e">
        <f>#REF!+L61</f>
        <v>#REF!</v>
      </c>
    </row>
    <row r="63" spans="1:12" ht="15" x14ac:dyDescent="0.25">
      <c r="A63" s="26" t="e">
        <f>#REF!</f>
        <v>#REF!</v>
      </c>
      <c r="B63" s="13" t="e">
        <f>#REF!</f>
        <v>#REF!</v>
      </c>
      <c r="C63" s="10" t="s">
        <v>23</v>
      </c>
      <c r="D63" s="7" t="s">
        <v>20</v>
      </c>
      <c r="E63" s="42" t="s">
        <v>76</v>
      </c>
      <c r="F63" s="43">
        <v>150</v>
      </c>
      <c r="G63" s="43">
        <v>4.43</v>
      </c>
      <c r="H63" s="43">
        <v>5.66</v>
      </c>
      <c r="I63" s="43">
        <v>20.04</v>
      </c>
      <c r="J63" s="43">
        <v>148</v>
      </c>
      <c r="K63" s="44" t="s">
        <v>70</v>
      </c>
      <c r="L63" s="43">
        <v>7.15</v>
      </c>
    </row>
    <row r="64" spans="1:12" ht="15" x14ac:dyDescent="0.25">
      <c r="A64" s="23">
        <v>2</v>
      </c>
      <c r="B64" s="15">
        <v>1</v>
      </c>
      <c r="C64" s="11"/>
      <c r="D64" s="7" t="s">
        <v>24</v>
      </c>
      <c r="E64" s="42" t="s">
        <v>54</v>
      </c>
      <c r="F64" s="43">
        <v>200</v>
      </c>
      <c r="G64" s="43">
        <v>2.2599999999999998</v>
      </c>
      <c r="H64" s="43">
        <v>3.34</v>
      </c>
      <c r="I64" s="43">
        <v>16.78</v>
      </c>
      <c r="J64" s="43">
        <v>108</v>
      </c>
      <c r="K64" s="44">
        <v>39</v>
      </c>
      <c r="L64" s="43">
        <v>5.56</v>
      </c>
    </row>
    <row r="65" spans="1:12" ht="15" x14ac:dyDescent="0.25">
      <c r="A65" s="23"/>
      <c r="B65" s="15"/>
      <c r="C65" s="11"/>
      <c r="D65" s="7" t="s">
        <v>25</v>
      </c>
      <c r="E65" s="42" t="s">
        <v>77</v>
      </c>
      <c r="F65" s="43">
        <v>220</v>
      </c>
      <c r="G65" s="43">
        <v>21.72</v>
      </c>
      <c r="H65" s="43">
        <v>30.08</v>
      </c>
      <c r="I65" s="43">
        <v>43.78</v>
      </c>
      <c r="J65" s="43">
        <v>526</v>
      </c>
      <c r="K65" s="44">
        <v>492</v>
      </c>
      <c r="L65" s="43">
        <v>49.31</v>
      </c>
    </row>
    <row r="66" spans="1:12" ht="15" x14ac:dyDescent="0.25">
      <c r="A66" s="23"/>
      <c r="B66" s="15"/>
      <c r="C66" s="11"/>
      <c r="D66" s="7" t="s">
        <v>89</v>
      </c>
      <c r="E66" s="42" t="s">
        <v>55</v>
      </c>
      <c r="F66" s="43">
        <v>250</v>
      </c>
      <c r="G66" s="43">
        <v>0.69</v>
      </c>
      <c r="H66" s="43">
        <v>0</v>
      </c>
      <c r="I66" s="43">
        <v>22.67</v>
      </c>
      <c r="J66" s="43">
        <v>95</v>
      </c>
      <c r="K66" s="44" t="s">
        <v>70</v>
      </c>
      <c r="L66" s="43">
        <v>5.78</v>
      </c>
    </row>
    <row r="67" spans="1:12" ht="15" x14ac:dyDescent="0.25">
      <c r="A67" s="23"/>
      <c r="B67" s="15"/>
      <c r="C67" s="11"/>
      <c r="D67" s="7" t="s">
        <v>27</v>
      </c>
      <c r="E67" s="42" t="s">
        <v>38</v>
      </c>
      <c r="F67" s="43">
        <v>80</v>
      </c>
      <c r="G67" s="43">
        <v>6.58</v>
      </c>
      <c r="H67" s="43">
        <v>3.16</v>
      </c>
      <c r="I67" s="43">
        <v>44.07</v>
      </c>
      <c r="J67" s="43">
        <v>234</v>
      </c>
      <c r="K67" s="44">
        <v>1089</v>
      </c>
      <c r="L67" s="43">
        <v>4.2</v>
      </c>
    </row>
    <row r="68" spans="1:12" ht="15" x14ac:dyDescent="0.25">
      <c r="A68" s="23"/>
      <c r="B68" s="15"/>
      <c r="C68" s="11"/>
      <c r="D68" s="7" t="s">
        <v>28</v>
      </c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 t="s">
        <v>39</v>
      </c>
      <c r="E69" s="42" t="s">
        <v>78</v>
      </c>
      <c r="F69" s="43" t="s">
        <v>78</v>
      </c>
      <c r="G69" s="43" t="s">
        <v>78</v>
      </c>
      <c r="H69" s="43" t="s">
        <v>78</v>
      </c>
      <c r="I69" s="43" t="s">
        <v>78</v>
      </c>
      <c r="J69" s="43" t="s">
        <v>78</v>
      </c>
      <c r="K69" s="44" t="s">
        <v>78</v>
      </c>
      <c r="L69" s="43" t="s">
        <v>78</v>
      </c>
    </row>
    <row r="70" spans="1:12" ht="15" x14ac:dyDescent="0.2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4"/>
      <c r="B71" s="17"/>
      <c r="C71" s="8"/>
      <c r="D71" s="18" t="s">
        <v>29</v>
      </c>
      <c r="E71" s="9"/>
      <c r="F71" s="19">
        <f>SUM(F63:F70)</f>
        <v>900</v>
      </c>
      <c r="G71" s="19">
        <f>SUM(G63:G70)</f>
        <v>35.68</v>
      </c>
      <c r="H71" s="19">
        <f>SUM(H63:H70)</f>
        <v>42.239999999999995</v>
      </c>
      <c r="I71" s="19">
        <f>SUM(I63:I70)</f>
        <v>147.34</v>
      </c>
      <c r="J71" s="19">
        <f>SUM(J63:J70)</f>
        <v>1111</v>
      </c>
      <c r="K71" s="25"/>
      <c r="L71" s="19">
        <f>SUM(L63:L70)</f>
        <v>72</v>
      </c>
    </row>
    <row r="72" spans="1:12" ht="15.75" thickBot="1" x14ac:dyDescent="0.25">
      <c r="A72" s="29" t="e">
        <f>#REF!</f>
        <v>#REF!</v>
      </c>
      <c r="B72" s="30" t="e">
        <f>#REF!</f>
        <v>#REF!</v>
      </c>
      <c r="C72" s="55" t="s">
        <v>4</v>
      </c>
      <c r="D72" s="56"/>
      <c r="E72" s="31"/>
      <c r="F72" s="32" t="e">
        <f>#REF!+F71</f>
        <v>#REF!</v>
      </c>
      <c r="G72" s="32" t="e">
        <f>#REF!+G71</f>
        <v>#REF!</v>
      </c>
      <c r="H72" s="32" t="e">
        <f>#REF!+H71</f>
        <v>#REF!</v>
      </c>
      <c r="I72" s="32" t="e">
        <f>#REF!+I71</f>
        <v>#REF!</v>
      </c>
      <c r="J72" s="32" t="e">
        <f>#REF!+J71</f>
        <v>#REF!</v>
      </c>
      <c r="K72" s="32"/>
      <c r="L72" s="32" t="e">
        <f>#REF!+L71</f>
        <v>#REF!</v>
      </c>
    </row>
    <row r="73" spans="1:12" ht="15" x14ac:dyDescent="0.25">
      <c r="A73" s="14">
        <v>2</v>
      </c>
      <c r="B73" s="15">
        <v>2</v>
      </c>
      <c r="C73" s="11" t="s">
        <v>23</v>
      </c>
      <c r="D73" s="7" t="s">
        <v>24</v>
      </c>
      <c r="E73" s="42" t="s">
        <v>99</v>
      </c>
      <c r="F73" s="43">
        <v>225</v>
      </c>
      <c r="G73" s="43">
        <v>2.2000000000000002</v>
      </c>
      <c r="H73" s="43">
        <v>5.42</v>
      </c>
      <c r="I73" s="43">
        <v>15.5</v>
      </c>
      <c r="J73" s="43">
        <v>120</v>
      </c>
      <c r="K73" s="44">
        <v>33</v>
      </c>
      <c r="L73" s="43">
        <v>32.39</v>
      </c>
    </row>
    <row r="74" spans="1:12" ht="15" x14ac:dyDescent="0.25">
      <c r="A74" s="14"/>
      <c r="B74" s="15"/>
      <c r="C74" s="11"/>
      <c r="D74" s="7" t="s">
        <v>25</v>
      </c>
      <c r="E74" s="42" t="s">
        <v>80</v>
      </c>
      <c r="F74" s="43">
        <v>80</v>
      </c>
      <c r="G74" s="43">
        <v>11.83</v>
      </c>
      <c r="H74" s="43">
        <v>10</v>
      </c>
      <c r="I74" s="43">
        <v>8.31</v>
      </c>
      <c r="J74" s="43">
        <v>172</v>
      </c>
      <c r="K74" s="44">
        <v>180</v>
      </c>
      <c r="L74" s="43">
        <v>40.65</v>
      </c>
    </row>
    <row r="75" spans="1:12" ht="15" x14ac:dyDescent="0.25">
      <c r="A75" s="14"/>
      <c r="B75" s="15"/>
      <c r="C75" s="11"/>
      <c r="D75" s="7" t="s">
        <v>26</v>
      </c>
      <c r="E75" s="42" t="s">
        <v>45</v>
      </c>
      <c r="F75" s="43">
        <v>150</v>
      </c>
      <c r="G75" s="43">
        <v>8.7200000000000006</v>
      </c>
      <c r="H75" s="43">
        <v>7.85</v>
      </c>
      <c r="I75" s="43">
        <v>42.9</v>
      </c>
      <c r="J75" s="43">
        <v>281</v>
      </c>
      <c r="K75" s="44">
        <v>196</v>
      </c>
      <c r="L75" s="43">
        <v>9.43</v>
      </c>
    </row>
    <row r="76" spans="1:12" ht="15" x14ac:dyDescent="0.25">
      <c r="A76" s="14"/>
      <c r="B76" s="15"/>
      <c r="C76" s="11"/>
      <c r="D76" s="7" t="s">
        <v>21</v>
      </c>
      <c r="E76" s="42" t="s">
        <v>35</v>
      </c>
      <c r="F76" s="43">
        <v>250</v>
      </c>
      <c r="G76" s="43">
        <v>0.27</v>
      </c>
      <c r="H76" s="43">
        <v>0</v>
      </c>
      <c r="I76" s="43">
        <v>8.8699999999999992</v>
      </c>
      <c r="J76" s="43">
        <v>33</v>
      </c>
      <c r="K76" s="44" t="s">
        <v>67</v>
      </c>
      <c r="L76" s="43">
        <v>1.59</v>
      </c>
    </row>
    <row r="77" spans="1:12" ht="15" x14ac:dyDescent="0.25">
      <c r="A77" s="14"/>
      <c r="B77" s="15"/>
      <c r="C77" s="11"/>
      <c r="D77" s="7" t="s">
        <v>27</v>
      </c>
      <c r="E77" s="42" t="s">
        <v>38</v>
      </c>
      <c r="F77" s="43">
        <v>50</v>
      </c>
      <c r="G77" s="43">
        <v>4.07</v>
      </c>
      <c r="H77" s="43">
        <v>1.93</v>
      </c>
      <c r="I77" s="43">
        <v>27.56</v>
      </c>
      <c r="J77" s="43">
        <v>145</v>
      </c>
      <c r="K77" s="44">
        <v>1089</v>
      </c>
      <c r="L77" s="43">
        <v>2.63</v>
      </c>
    </row>
    <row r="78" spans="1:12" ht="15" x14ac:dyDescent="0.25">
      <c r="A78" s="14"/>
      <c r="B78" s="15"/>
      <c r="C78" s="11"/>
      <c r="D78" s="7" t="s">
        <v>28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14"/>
      <c r="B79" s="15"/>
      <c r="C79" s="11"/>
      <c r="D79" s="6" t="s">
        <v>90</v>
      </c>
      <c r="E79" s="42" t="s">
        <v>79</v>
      </c>
      <c r="F79" s="43">
        <v>60</v>
      </c>
      <c r="G79" s="43">
        <v>4.54</v>
      </c>
      <c r="H79" s="43">
        <v>5.69</v>
      </c>
      <c r="I79" s="43">
        <v>34.950000000000003</v>
      </c>
      <c r="J79" s="43">
        <v>210</v>
      </c>
      <c r="K79" s="44">
        <v>281</v>
      </c>
      <c r="L79" s="43">
        <v>4.3099999999999996</v>
      </c>
    </row>
    <row r="80" spans="1:12" ht="15" x14ac:dyDescent="0.25">
      <c r="A80" s="14"/>
      <c r="B80" s="15"/>
      <c r="C80" s="11"/>
      <c r="D80" s="6" t="s">
        <v>39</v>
      </c>
      <c r="E80" s="42" t="s">
        <v>46</v>
      </c>
      <c r="F80" s="43">
        <v>20</v>
      </c>
      <c r="G80" s="43">
        <v>0.27</v>
      </c>
      <c r="H80" s="43">
        <v>0.69</v>
      </c>
      <c r="I80" s="43">
        <v>2.15</v>
      </c>
      <c r="J80" s="43">
        <v>16</v>
      </c>
      <c r="K80" s="44">
        <v>824</v>
      </c>
      <c r="L80" s="43">
        <v>0.59</v>
      </c>
    </row>
    <row r="81" spans="1:12" ht="15" x14ac:dyDescent="0.25">
      <c r="A81" s="16"/>
      <c r="B81" s="17"/>
      <c r="C81" s="8"/>
      <c r="D81" s="18" t="s">
        <v>29</v>
      </c>
      <c r="E81" s="9"/>
      <c r="F81" s="19">
        <f>SUM(F73:F80)</f>
        <v>835</v>
      </c>
      <c r="G81" s="19">
        <f>SUM(G73:G80)</f>
        <v>31.9</v>
      </c>
      <c r="H81" s="19">
        <f>SUM(H73:H80)</f>
        <v>31.580000000000002</v>
      </c>
      <c r="I81" s="19">
        <f>SUM(I73:I80)</f>
        <v>140.24000000000004</v>
      </c>
      <c r="J81" s="19">
        <f>SUM(J73:J80)</f>
        <v>977</v>
      </c>
      <c r="K81" s="25"/>
      <c r="L81" s="19">
        <f>SUM(L73:L80)</f>
        <v>91.59</v>
      </c>
    </row>
    <row r="82" spans="1:12" ht="15" x14ac:dyDescent="0.25">
      <c r="A82" s="23">
        <v>2</v>
      </c>
      <c r="B82" s="15">
        <v>3</v>
      </c>
      <c r="C82" s="11"/>
      <c r="D82" s="7" t="s">
        <v>24</v>
      </c>
      <c r="E82" s="42" t="s">
        <v>95</v>
      </c>
      <c r="F82" s="43">
        <v>205</v>
      </c>
      <c r="G82" s="43">
        <v>2.35</v>
      </c>
      <c r="H82" s="43">
        <v>4.9400000000000004</v>
      </c>
      <c r="I82" s="43">
        <v>13.52</v>
      </c>
      <c r="J82" s="43">
        <v>110</v>
      </c>
      <c r="K82" s="44">
        <v>38</v>
      </c>
      <c r="L82" s="43">
        <v>5.74</v>
      </c>
    </row>
    <row r="83" spans="1:12" ht="15" x14ac:dyDescent="0.25">
      <c r="A83" s="23"/>
      <c r="B83" s="15"/>
      <c r="C83" s="11"/>
      <c r="D83" s="7" t="s">
        <v>25</v>
      </c>
      <c r="E83" s="42" t="s">
        <v>81</v>
      </c>
      <c r="F83" s="43">
        <v>80</v>
      </c>
      <c r="G83" s="43">
        <v>11.83</v>
      </c>
      <c r="H83" s="43">
        <v>10</v>
      </c>
      <c r="I83" s="43">
        <v>8.31</v>
      </c>
      <c r="J83" s="43">
        <v>172</v>
      </c>
      <c r="K83" s="44">
        <v>180</v>
      </c>
      <c r="L83" s="43">
        <v>40.65</v>
      </c>
    </row>
    <row r="84" spans="1:12" ht="15" x14ac:dyDescent="0.25">
      <c r="A84" s="23"/>
      <c r="B84" s="15"/>
      <c r="C84" s="11"/>
      <c r="D84" s="7" t="s">
        <v>26</v>
      </c>
      <c r="E84" s="42" t="s">
        <v>36</v>
      </c>
      <c r="F84" s="43">
        <v>150</v>
      </c>
      <c r="G84" s="43">
        <v>3.25</v>
      </c>
      <c r="H84" s="43">
        <v>6.74</v>
      </c>
      <c r="I84" s="43">
        <v>21.6</v>
      </c>
      <c r="J84" s="43">
        <v>164</v>
      </c>
      <c r="K84" s="44">
        <v>216</v>
      </c>
      <c r="L84" s="43">
        <v>12.8</v>
      </c>
    </row>
    <row r="85" spans="1:12" ht="15" x14ac:dyDescent="0.25">
      <c r="A85" s="23"/>
      <c r="B85" s="15"/>
      <c r="C85" s="11"/>
      <c r="D85" s="7" t="s">
        <v>89</v>
      </c>
      <c r="E85" s="42" t="s">
        <v>57</v>
      </c>
      <c r="F85" s="43">
        <v>250</v>
      </c>
      <c r="G85" s="43">
        <v>0.16</v>
      </c>
      <c r="H85" s="43">
        <v>0</v>
      </c>
      <c r="I85" s="43">
        <v>37.58</v>
      </c>
      <c r="J85" s="43">
        <v>146</v>
      </c>
      <c r="K85" s="44">
        <v>946</v>
      </c>
      <c r="L85" s="43">
        <v>7.55</v>
      </c>
    </row>
    <row r="86" spans="1:12" ht="15" x14ac:dyDescent="0.25">
      <c r="A86" s="23"/>
      <c r="B86" s="15"/>
      <c r="C86" s="11"/>
      <c r="D86" s="7" t="s">
        <v>27</v>
      </c>
      <c r="E86" s="42" t="s">
        <v>38</v>
      </c>
      <c r="F86" s="43">
        <v>50</v>
      </c>
      <c r="G86" s="43">
        <v>4.07</v>
      </c>
      <c r="H86" s="43">
        <v>1.93</v>
      </c>
      <c r="I86" s="43">
        <v>27.56</v>
      </c>
      <c r="J86" s="43">
        <v>145</v>
      </c>
      <c r="K86" s="44">
        <v>1089</v>
      </c>
      <c r="L86" s="43">
        <v>2.63</v>
      </c>
    </row>
    <row r="87" spans="1:12" ht="15" x14ac:dyDescent="0.25">
      <c r="A87" s="23"/>
      <c r="B87" s="15"/>
      <c r="C87" s="11"/>
      <c r="D87" s="7" t="s">
        <v>28</v>
      </c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 t="s">
        <v>39</v>
      </c>
      <c r="E88" s="42" t="s">
        <v>40</v>
      </c>
      <c r="F88" s="43">
        <v>20</v>
      </c>
      <c r="G88" s="43">
        <v>0.16</v>
      </c>
      <c r="H88" s="43">
        <v>1.01</v>
      </c>
      <c r="I88" s="43">
        <v>1.28</v>
      </c>
      <c r="J88" s="43">
        <v>14</v>
      </c>
      <c r="K88" s="44">
        <v>238</v>
      </c>
      <c r="L88" s="43">
        <v>0.38</v>
      </c>
    </row>
    <row r="89" spans="1:12" ht="15" x14ac:dyDescent="0.25">
      <c r="A89" s="23"/>
      <c r="B89" s="15"/>
      <c r="C89" s="11"/>
      <c r="D89" s="6" t="s">
        <v>90</v>
      </c>
      <c r="E89" s="42" t="s">
        <v>47</v>
      </c>
      <c r="F89" s="43">
        <v>60</v>
      </c>
      <c r="G89" s="43">
        <v>4.0199999999999996</v>
      </c>
      <c r="H89" s="43">
        <v>5.75</v>
      </c>
      <c r="I89" s="43">
        <v>36.36</v>
      </c>
      <c r="J89" s="43">
        <v>212</v>
      </c>
      <c r="K89" s="44">
        <v>284</v>
      </c>
      <c r="L89" s="43">
        <v>5.53</v>
      </c>
    </row>
    <row r="90" spans="1:12" ht="15" x14ac:dyDescent="0.25">
      <c r="A90" s="24"/>
      <c r="B90" s="17"/>
      <c r="C90" s="8"/>
      <c r="D90" s="18" t="s">
        <v>29</v>
      </c>
      <c r="E90" s="9"/>
      <c r="F90" s="19">
        <f>SUM(F82:F89)</f>
        <v>815</v>
      </c>
      <c r="G90" s="19">
        <f>SUM(G82:G89)</f>
        <v>25.84</v>
      </c>
      <c r="H90" s="19">
        <f>SUM(H82:H89)</f>
        <v>30.37</v>
      </c>
      <c r="I90" s="19">
        <f>SUM(I82:I89)</f>
        <v>146.20999999999998</v>
      </c>
      <c r="J90" s="19">
        <f>SUM(J82:J89)</f>
        <v>963</v>
      </c>
      <c r="K90" s="25"/>
      <c r="L90" s="19">
        <f>SUM(L82:L89)</f>
        <v>75.279999999999987</v>
      </c>
    </row>
    <row r="91" spans="1:12" ht="15.75" thickBot="1" x14ac:dyDescent="0.25">
      <c r="A91" s="29" t="e">
        <f>#REF!</f>
        <v>#REF!</v>
      </c>
      <c r="B91" s="30" t="e">
        <f>#REF!</f>
        <v>#REF!</v>
      </c>
      <c r="C91" s="55" t="s">
        <v>4</v>
      </c>
      <c r="D91" s="56"/>
      <c r="E91" s="31"/>
      <c r="F91" s="32" t="e">
        <f>#REF!+F90</f>
        <v>#REF!</v>
      </c>
      <c r="G91" s="32" t="e">
        <f>#REF!+G90</f>
        <v>#REF!</v>
      </c>
      <c r="H91" s="32" t="e">
        <f>#REF!+H90</f>
        <v>#REF!</v>
      </c>
      <c r="I91" s="32" t="e">
        <f>#REF!+I90</f>
        <v>#REF!</v>
      </c>
      <c r="J91" s="32" t="e">
        <f>#REF!+J90</f>
        <v>#REF!</v>
      </c>
      <c r="K91" s="32"/>
      <c r="L91" s="32" t="e">
        <f>#REF!+L90</f>
        <v>#REF!</v>
      </c>
    </row>
    <row r="92" spans="1:12" ht="15" x14ac:dyDescent="0.25">
      <c r="A92" s="23"/>
      <c r="B92" s="15"/>
      <c r="C92" s="11"/>
      <c r="D92" s="7" t="s">
        <v>24</v>
      </c>
      <c r="E92" s="42" t="s">
        <v>82</v>
      </c>
      <c r="F92" s="43">
        <v>200</v>
      </c>
      <c r="G92" s="43">
        <v>1.91</v>
      </c>
      <c r="H92" s="43">
        <v>2.78</v>
      </c>
      <c r="I92" s="43">
        <v>13.57</v>
      </c>
      <c r="J92" s="43">
        <v>89</v>
      </c>
      <c r="K92" s="44">
        <v>138</v>
      </c>
      <c r="L92" s="43">
        <v>5.24</v>
      </c>
    </row>
    <row r="93" spans="1:12" ht="15" x14ac:dyDescent="0.25">
      <c r="A93" s="23">
        <v>2</v>
      </c>
      <c r="B93" s="15">
        <v>4</v>
      </c>
      <c r="C93" s="11" t="s">
        <v>23</v>
      </c>
      <c r="D93" s="7" t="s">
        <v>25</v>
      </c>
      <c r="E93" s="42" t="s">
        <v>83</v>
      </c>
      <c r="F93" s="43">
        <v>90</v>
      </c>
      <c r="G93" s="43">
        <v>9.9600000000000009</v>
      </c>
      <c r="H93" s="43">
        <v>4.7</v>
      </c>
      <c r="I93" s="43">
        <v>5.32</v>
      </c>
      <c r="J93" s="43">
        <v>103</v>
      </c>
      <c r="K93" s="44">
        <v>390</v>
      </c>
      <c r="L93" s="43">
        <v>15.79</v>
      </c>
    </row>
    <row r="94" spans="1:12" ht="15" x14ac:dyDescent="0.25">
      <c r="A94" s="23"/>
      <c r="B94" s="15"/>
      <c r="C94" s="11"/>
      <c r="D94" s="7" t="s">
        <v>26</v>
      </c>
      <c r="E94" s="42" t="s">
        <v>84</v>
      </c>
      <c r="F94" s="43">
        <v>150</v>
      </c>
      <c r="G94" s="43">
        <v>3.66</v>
      </c>
      <c r="H94" s="43">
        <v>5.92</v>
      </c>
      <c r="I94" s="43">
        <v>40.090000000000003</v>
      </c>
      <c r="J94" s="43">
        <v>222</v>
      </c>
      <c r="K94" s="44">
        <v>54</v>
      </c>
      <c r="L94" s="43">
        <v>9.42</v>
      </c>
    </row>
    <row r="95" spans="1:12" ht="15" x14ac:dyDescent="0.25">
      <c r="A95" s="23"/>
      <c r="B95" s="15"/>
      <c r="C95" s="11"/>
      <c r="D95" s="7" t="s">
        <v>89</v>
      </c>
      <c r="E95" s="42" t="s">
        <v>58</v>
      </c>
      <c r="F95" s="43">
        <v>250</v>
      </c>
      <c r="G95" s="43">
        <v>0.45</v>
      </c>
      <c r="H95" s="43">
        <v>0</v>
      </c>
      <c r="I95" s="43">
        <v>42.45</v>
      </c>
      <c r="J95" s="43">
        <v>163</v>
      </c>
      <c r="K95" s="44">
        <v>215</v>
      </c>
      <c r="L95" s="43">
        <v>6.94</v>
      </c>
    </row>
    <row r="96" spans="1:12" ht="15" x14ac:dyDescent="0.25">
      <c r="A96" s="23"/>
      <c r="B96" s="15"/>
      <c r="C96" s="11"/>
      <c r="D96" s="7" t="s">
        <v>27</v>
      </c>
      <c r="E96" s="42" t="s">
        <v>38</v>
      </c>
      <c r="F96" s="43">
        <v>50</v>
      </c>
      <c r="G96" s="43">
        <v>4.07</v>
      </c>
      <c r="H96" s="43">
        <v>1.93</v>
      </c>
      <c r="I96" s="43">
        <v>27.56</v>
      </c>
      <c r="J96" s="43">
        <v>145</v>
      </c>
      <c r="K96" s="44">
        <v>1089</v>
      </c>
      <c r="L96" s="43">
        <v>2.63</v>
      </c>
    </row>
    <row r="97" spans="1:12" ht="15" x14ac:dyDescent="0.25">
      <c r="A97" s="23"/>
      <c r="B97" s="15"/>
      <c r="C97" s="11"/>
      <c r="D97" s="7" t="s">
        <v>28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 t="s">
        <v>90</v>
      </c>
      <c r="E98" s="42" t="s">
        <v>96</v>
      </c>
      <c r="F98" s="43">
        <v>75</v>
      </c>
      <c r="G98" s="43">
        <v>4.8499999999999996</v>
      </c>
      <c r="H98" s="43">
        <v>6.25</v>
      </c>
      <c r="I98" s="43">
        <v>32.880000000000003</v>
      </c>
      <c r="J98" s="43">
        <v>206</v>
      </c>
      <c r="K98" s="44">
        <v>304</v>
      </c>
      <c r="L98" s="43">
        <v>7.53</v>
      </c>
    </row>
    <row r="99" spans="1:12" ht="15" x14ac:dyDescent="0.25">
      <c r="A99" s="23"/>
      <c r="B99" s="15"/>
      <c r="C99" s="11"/>
      <c r="D99" s="6" t="s">
        <v>93</v>
      </c>
      <c r="E99" s="42" t="s">
        <v>86</v>
      </c>
      <c r="F99" s="43">
        <v>180</v>
      </c>
      <c r="G99" s="43">
        <v>0.05</v>
      </c>
      <c r="H99" s="43">
        <v>0.05</v>
      </c>
      <c r="I99" s="43">
        <v>0.18</v>
      </c>
      <c r="J99" s="43">
        <v>5</v>
      </c>
      <c r="K99" s="44">
        <v>10</v>
      </c>
      <c r="L99" s="43">
        <v>24.3</v>
      </c>
    </row>
    <row r="100" spans="1:12" ht="15" x14ac:dyDescent="0.25">
      <c r="A100" s="23"/>
      <c r="B100" s="15"/>
      <c r="C100" s="11"/>
      <c r="D100" s="6" t="s">
        <v>85</v>
      </c>
      <c r="E100" s="42" t="s">
        <v>87</v>
      </c>
      <c r="F100" s="43">
        <v>20</v>
      </c>
      <c r="G100" s="43">
        <v>0.56999999999999995</v>
      </c>
      <c r="H100" s="43">
        <v>1.28</v>
      </c>
      <c r="I100" s="43">
        <v>1.57</v>
      </c>
      <c r="J100" s="43">
        <v>20</v>
      </c>
      <c r="K100" s="44">
        <v>215</v>
      </c>
      <c r="L100" s="43">
        <v>1.35</v>
      </c>
    </row>
    <row r="101" spans="1:12" ht="15" x14ac:dyDescent="0.25">
      <c r="A101" s="24"/>
      <c r="B101" s="17"/>
      <c r="C101" s="8"/>
      <c r="D101" s="18" t="s">
        <v>29</v>
      </c>
      <c r="E101" s="9"/>
      <c r="F101" s="19">
        <f>SUM(F92:F100)</f>
        <v>1015</v>
      </c>
      <c r="G101" s="19">
        <f>SUM(G92:G100)</f>
        <v>25.52</v>
      </c>
      <c r="H101" s="19">
        <f>SUM(H92:H100)</f>
        <v>22.91</v>
      </c>
      <c r="I101" s="19">
        <f>SUM(I92:I100)</f>
        <v>163.62</v>
      </c>
      <c r="J101" s="19">
        <f>SUM(J92:J100)</f>
        <v>953</v>
      </c>
      <c r="K101" s="25"/>
      <c r="L101" s="19">
        <f>SUM(L92:L100)</f>
        <v>73.2</v>
      </c>
    </row>
    <row r="102" spans="1:12" ht="15.75" thickBot="1" x14ac:dyDescent="0.25">
      <c r="A102" s="29" t="e">
        <f>#REF!</f>
        <v>#REF!</v>
      </c>
      <c r="B102" s="30" t="e">
        <f>#REF!</f>
        <v>#REF!</v>
      </c>
      <c r="C102" s="55" t="s">
        <v>4</v>
      </c>
      <c r="D102" s="56"/>
      <c r="E102" s="31"/>
      <c r="F102" s="32" t="e">
        <f>#REF!+F101</f>
        <v>#REF!</v>
      </c>
      <c r="G102" s="32" t="e">
        <f>#REF!+G101</f>
        <v>#REF!</v>
      </c>
      <c r="H102" s="32" t="e">
        <f>#REF!+H101</f>
        <v>#REF!</v>
      </c>
      <c r="I102" s="32" t="e">
        <f>#REF!+I101</f>
        <v>#REF!</v>
      </c>
      <c r="J102" s="32" t="e">
        <f>#REF!+J101</f>
        <v>#REF!</v>
      </c>
      <c r="K102" s="32"/>
      <c r="L102" s="32" t="e">
        <f>#REF!+L101</f>
        <v>#REF!</v>
      </c>
    </row>
    <row r="103" spans="1:12" ht="15" x14ac:dyDescent="0.25">
      <c r="A103" s="23"/>
      <c r="B103" s="15"/>
      <c r="C103" s="11"/>
      <c r="D103" s="7" t="s">
        <v>24</v>
      </c>
      <c r="E103" s="42" t="s">
        <v>88</v>
      </c>
      <c r="F103" s="43">
        <v>200</v>
      </c>
      <c r="G103" s="43">
        <v>2.35</v>
      </c>
      <c r="H103" s="43">
        <v>5.65</v>
      </c>
      <c r="I103" s="43">
        <v>14.56</v>
      </c>
      <c r="J103" s="43">
        <v>121</v>
      </c>
      <c r="K103" s="44">
        <v>43</v>
      </c>
      <c r="L103" s="43">
        <v>4.41</v>
      </c>
    </row>
    <row r="104" spans="1:12" ht="15" x14ac:dyDescent="0.25">
      <c r="A104" s="23">
        <v>2</v>
      </c>
      <c r="B104" s="15">
        <v>5</v>
      </c>
      <c r="C104" s="11" t="s">
        <v>23</v>
      </c>
      <c r="D104" s="7" t="s">
        <v>25</v>
      </c>
      <c r="E104" s="42" t="s">
        <v>51</v>
      </c>
      <c r="F104" s="43">
        <v>90</v>
      </c>
      <c r="G104" s="43">
        <v>13.31</v>
      </c>
      <c r="H104" s="43">
        <v>11.25</v>
      </c>
      <c r="I104" s="43">
        <v>9.35</v>
      </c>
      <c r="J104" s="43">
        <v>193</v>
      </c>
      <c r="K104" s="44">
        <v>180</v>
      </c>
      <c r="L104" s="43">
        <v>45.74</v>
      </c>
    </row>
    <row r="105" spans="1:12" ht="15" x14ac:dyDescent="0.25">
      <c r="A105" s="23"/>
      <c r="B105" s="15"/>
      <c r="C105" s="11"/>
      <c r="D105" s="7" t="s">
        <v>26</v>
      </c>
      <c r="E105" s="42" t="s">
        <v>98</v>
      </c>
      <c r="F105" s="43">
        <v>150</v>
      </c>
      <c r="G105" s="43">
        <v>5.33</v>
      </c>
      <c r="H105" s="43">
        <v>6.17</v>
      </c>
      <c r="I105" s="43">
        <v>35.6</v>
      </c>
      <c r="J105" s="43">
        <v>223</v>
      </c>
      <c r="K105" s="44" t="s">
        <v>71</v>
      </c>
      <c r="L105" s="43">
        <v>6.89</v>
      </c>
    </row>
    <row r="106" spans="1:12" ht="15" x14ac:dyDescent="0.25">
      <c r="A106" s="23"/>
      <c r="B106" s="15"/>
      <c r="C106" s="11"/>
      <c r="D106" s="7" t="s">
        <v>89</v>
      </c>
      <c r="E106" s="42" t="s">
        <v>50</v>
      </c>
      <c r="F106" s="43">
        <v>250</v>
      </c>
      <c r="G106" s="43">
        <v>1.3</v>
      </c>
      <c r="H106" s="43">
        <v>0</v>
      </c>
      <c r="I106" s="43">
        <v>25.2</v>
      </c>
      <c r="J106" s="43">
        <v>101</v>
      </c>
      <c r="K106" s="44" t="s">
        <v>72</v>
      </c>
      <c r="L106" s="43">
        <v>7.97</v>
      </c>
    </row>
    <row r="107" spans="1:12" ht="15" x14ac:dyDescent="0.25">
      <c r="A107" s="23"/>
      <c r="B107" s="15"/>
      <c r="C107" s="11"/>
      <c r="D107" s="7" t="s">
        <v>27</v>
      </c>
      <c r="E107" s="42" t="s">
        <v>38</v>
      </c>
      <c r="F107" s="43">
        <v>50</v>
      </c>
      <c r="G107" s="43">
        <v>4.07</v>
      </c>
      <c r="H107" s="43">
        <v>1.93</v>
      </c>
      <c r="I107" s="43">
        <v>27.56</v>
      </c>
      <c r="J107" s="43">
        <v>145</v>
      </c>
      <c r="K107" s="44">
        <v>1089</v>
      </c>
      <c r="L107" s="43">
        <v>2.63</v>
      </c>
    </row>
    <row r="108" spans="1:12" ht="15" x14ac:dyDescent="0.25">
      <c r="A108" s="23"/>
      <c r="B108" s="15"/>
      <c r="C108" s="11"/>
      <c r="D108" s="7" t="s">
        <v>28</v>
      </c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6" t="s">
        <v>39</v>
      </c>
      <c r="E109" s="42" t="s">
        <v>97</v>
      </c>
      <c r="F109" s="43">
        <v>20</v>
      </c>
      <c r="G109" s="43">
        <v>0.27</v>
      </c>
      <c r="H109" s="43">
        <v>0.69</v>
      </c>
      <c r="I109" s="43">
        <v>2.15</v>
      </c>
      <c r="J109" s="43">
        <v>16</v>
      </c>
      <c r="K109" s="44">
        <v>824</v>
      </c>
      <c r="L109" s="43">
        <v>0.59</v>
      </c>
    </row>
    <row r="110" spans="1:12" ht="15" x14ac:dyDescent="0.25">
      <c r="A110" s="23"/>
      <c r="B110" s="15"/>
      <c r="C110" s="11"/>
      <c r="D110" s="6" t="s">
        <v>90</v>
      </c>
      <c r="E110" s="42" t="s">
        <v>42</v>
      </c>
      <c r="F110" s="43">
        <v>60</v>
      </c>
      <c r="G110" s="43">
        <v>4.54</v>
      </c>
      <c r="H110" s="43">
        <v>5.69</v>
      </c>
      <c r="I110" s="43">
        <v>34.950000000000003</v>
      </c>
      <c r="J110" s="43">
        <v>210</v>
      </c>
      <c r="K110" s="44">
        <v>284</v>
      </c>
      <c r="L110" s="43">
        <v>4.3099999999999996</v>
      </c>
    </row>
    <row r="111" spans="1:12" ht="15" x14ac:dyDescent="0.25">
      <c r="A111" s="24"/>
      <c r="B111" s="17"/>
      <c r="C111" s="8"/>
      <c r="D111" s="18" t="s">
        <v>29</v>
      </c>
      <c r="E111" s="9"/>
      <c r="F111" s="19">
        <f>SUM(F103:F110)</f>
        <v>820</v>
      </c>
      <c r="G111" s="19">
        <f>SUM(G103:G110)</f>
        <v>31.17</v>
      </c>
      <c r="H111" s="19">
        <f>SUM(H103:H110)</f>
        <v>31.380000000000003</v>
      </c>
      <c r="I111" s="19">
        <f>SUM(I103:I110)</f>
        <v>149.37</v>
      </c>
      <c r="J111" s="19">
        <f>SUM(J103:J110)</f>
        <v>1009</v>
      </c>
      <c r="K111" s="25"/>
      <c r="L111" s="19">
        <f>SUM(L103:L110)</f>
        <v>72.540000000000006</v>
      </c>
    </row>
    <row r="112" spans="1:12" ht="15.75" thickBot="1" x14ac:dyDescent="0.25">
      <c r="A112" s="29" t="e">
        <f>#REF!</f>
        <v>#REF!</v>
      </c>
      <c r="B112" s="30" t="e">
        <f>#REF!</f>
        <v>#REF!</v>
      </c>
      <c r="C112" s="55" t="s">
        <v>4</v>
      </c>
      <c r="D112" s="56"/>
      <c r="E112" s="31"/>
      <c r="F112" s="32" t="e">
        <f>#REF!+F111</f>
        <v>#REF!</v>
      </c>
      <c r="G112" s="32" t="e">
        <f>#REF!+G111</f>
        <v>#REF!</v>
      </c>
      <c r="H112" s="32" t="e">
        <f>#REF!+H111</f>
        <v>#REF!</v>
      </c>
      <c r="I112" s="32" t="e">
        <f>#REF!+I111</f>
        <v>#REF!</v>
      </c>
      <c r="J112" s="32" t="e">
        <f>#REF!+J111</f>
        <v>#REF!</v>
      </c>
      <c r="K112" s="32"/>
      <c r="L112" s="32" t="e">
        <f>#REF!+L111</f>
        <v>#REF!</v>
      </c>
    </row>
    <row r="113" spans="1:12" ht="13.15" customHeight="1" thickBot="1" x14ac:dyDescent="0.25">
      <c r="A113" s="27"/>
      <c r="B113" s="28"/>
      <c r="C113" s="57" t="s">
        <v>5</v>
      </c>
      <c r="D113" s="58"/>
      <c r="E113" s="59"/>
      <c r="F113" s="34" t="e">
        <f>(F16+F27+F38+F52+F62+F72+#REF!+F91+F102+F112)/(IF(F16=0,0,1)+IF(F27=0,0,1)+IF(F38=0,0,1)+IF(F52=0,0,1)+IF(F62=0,0,1)+IF(F72=0,0,1)+IF(#REF!=0,0,1)+IF(F91=0,0,1)+IF(F102=0,0,1)+IF(F112=0,0,1))</f>
        <v>#REF!</v>
      </c>
      <c r="G113" s="34" t="e">
        <f>(G16+G27+G38+G52+G62+G72+#REF!+G91+G102+G112)/(IF(G16=0,0,1)+IF(G27=0,0,1)+IF(G38=0,0,1)+IF(G52=0,0,1)+IF(G62=0,0,1)+IF(G72=0,0,1)+IF(#REF!=0,0,1)+IF(G91=0,0,1)+IF(G102=0,0,1)+IF(G112=0,0,1))</f>
        <v>#REF!</v>
      </c>
      <c r="H113" s="34" t="e">
        <f>(H16+H27+H38+H52+H62+H72+#REF!+H91+H102+H112)/(IF(H16=0,0,1)+IF(H27=0,0,1)+IF(H38=0,0,1)+IF(H52=0,0,1)+IF(H62=0,0,1)+IF(H72=0,0,1)+IF(#REF!=0,0,1)+IF(H91=0,0,1)+IF(H102=0,0,1)+IF(H112=0,0,1))</f>
        <v>#REF!</v>
      </c>
      <c r="I113" s="34" t="e">
        <f>(I16+I27+I38+I52+I62+I72+#REF!+I91+I102+I112)/(IF(I16=0,0,1)+IF(I27=0,0,1)+IF(I38=0,0,1)+IF(I52=0,0,1)+IF(I62=0,0,1)+IF(I72=0,0,1)+IF(#REF!=0,0,1)+IF(I91=0,0,1)+IF(I102=0,0,1)+IF(I112=0,0,1))</f>
        <v>#REF!</v>
      </c>
      <c r="J113" s="34" t="e">
        <f>(J16+J27+J38+J52+J62+J72+#REF!+J91+J102+J112)/(IF(J16=0,0,1)+IF(J27=0,0,1)+IF(J38=0,0,1)+IF(J52=0,0,1)+IF(J62=0,0,1)+IF(J72=0,0,1)+IF(#REF!=0,0,1)+IF(J91=0,0,1)+IF(J102=0,0,1)+IF(J112=0,0,1))</f>
        <v>#REF!</v>
      </c>
      <c r="K113" s="34"/>
      <c r="L113" s="34" t="e">
        <f>(L16+L27+L38+L52+L62+L72+#REF!+L91+L102+L112)/(IF(L16=0,0,1)+IF(L27=0,0,1)+IF(L38=0,0,1)+IF(L52=0,0,1)+IF(L62=0,0,1)+IF(L72=0,0,1)+IF(#REF!=0,0,1)+IF(L91=0,0,1)+IF(L102=0,0,1)+IF(L112=0,0,1))</f>
        <v>#REF!</v>
      </c>
    </row>
  </sheetData>
  <mergeCells count="13">
    <mergeCell ref="C113:E113"/>
    <mergeCell ref="C52:D52"/>
    <mergeCell ref="C62:D62"/>
    <mergeCell ref="C16:D16"/>
    <mergeCell ref="C112:D112"/>
    <mergeCell ref="C72:D72"/>
    <mergeCell ref="C91:D91"/>
    <mergeCell ref="C102:D102"/>
    <mergeCell ref="C1:E1"/>
    <mergeCell ref="H1:K1"/>
    <mergeCell ref="H2:K2"/>
    <mergeCell ref="C27:D27"/>
    <mergeCell ref="C38:D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User_4540</cp:lastModifiedBy>
  <cp:lastPrinted>2024-02-08T02:41:59Z</cp:lastPrinted>
  <dcterms:created xsi:type="dcterms:W3CDTF">2022-05-16T14:23:56Z</dcterms:created>
  <dcterms:modified xsi:type="dcterms:W3CDTF">2024-02-08T06:16:17Z</dcterms:modified>
</cp:coreProperties>
</file>